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<sst xmlns="http://schemas.openxmlformats.org/spreadsheetml/2006/main" count="127" uniqueCount="111">
  <si>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</si>
  <si>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</si>
  <si>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</si>
  <si>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</si>
  <si>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</si>
  <si>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</si>
  <si>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</si>
  <si>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</si>
  <si>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</si>
  <si>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</si>
  <si>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</si>
  <si>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</si>
  <si>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</si>
  <si>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</si>
  <si>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</si>
  <si>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</si>
  <si>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</si>
  <si>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</si>
  <si>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</si>
  <si>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</si>
  <si>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</si>
  <si>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</si>
  <si>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</si>
  <si>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</si>
  <si>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</si>
  <si>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</si>
  <si>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</si>
  <si>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</si>
  <si>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</si>
  <si>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</si>
  <si>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</si>
  <si>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</si>
  <si>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</si>
  <si>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</si>
  <si>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</si>
  <si>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</si>
  <si>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</si>
  <si>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</si>
  <si>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</si>
  <si>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</si>
  <si>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</si>
  <si>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</si>
  <si>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</si>
  <si>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</si>
  <si>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</si>
  <si>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</si>
  <si>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</si>
  <si>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</si>
  <si>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</si>
  <si>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</si>
  <si>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</si>
  <si>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</si>
  <si>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</si>
  <si>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</si>
  <si>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</si>
  <si>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</si>
  <si>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</si>
  <si>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</si>
  <si>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</si>
  <si>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</si>
  <si>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</si>
  <si>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</si>
  <si>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</si>
  <si>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</si>
  <si>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</si>
  <si>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</si>
  <si>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</si>
  <si>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</si>
  <si>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</si>
  <si>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</si>
  <si>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</si>
  <si>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</si>
  <si>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</si>
  <si>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</si>
  <si>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</si>
  <si>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</si>
  <si>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</si>
  <si>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</si>
  <si>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</si>
  <si>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</si>
  <si>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</si>
  <si>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</si>
  <si>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</si>
  <si>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</si>
  <si>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</si>
  <si>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</si>
  <si>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</si>
  <si>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</si>
  <si>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</si>
  <si>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</si>
  <si>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</si>
  <si>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</si>
  <si>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</si>
  <si>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</si>
  <si>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</si>
  <si>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</si>
  <si>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</si>
  <si>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</si>
  <si>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</si>
  <si>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</si>
  <si>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</si>
  <si>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</si>
  <si>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</si>
  <si>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</si>
  <si>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</si>
  <si>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</si>
  <si>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</si>
  <si>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</si>
  <si>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</si>
  <si>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</si>
  <si>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09.06.2016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</si>
</sst>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25">
      <selection activeCell="R45" sqref="R45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7" t="s">
        <v>92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6:19" ht="28.5" customHeight="1">
      <c r="P2" s="86"/>
      <c r="R2" s="86"/>
      <c r="S2" s="71" t="s">
        <v>51</v>
      </c>
    </row>
    <row r="3" spans="1:19" ht="20.25" customHeight="1">
      <c r="A3" s="108" t="s">
        <v>16</v>
      </c>
      <c r="B3" s="108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8" t="s">
        <v>23</v>
      </c>
      <c r="I3" s="108" t="s">
        <v>24</v>
      </c>
      <c r="J3" s="108" t="s">
        <v>25</v>
      </c>
      <c r="K3" s="108" t="s">
        <v>26</v>
      </c>
      <c r="L3" s="108"/>
      <c r="M3" s="108"/>
      <c r="N3" s="103" t="s">
        <v>11</v>
      </c>
      <c r="O3" s="104" t="s">
        <v>12</v>
      </c>
      <c r="P3" s="105" t="s">
        <v>10</v>
      </c>
      <c r="Q3" s="105"/>
      <c r="R3" s="111" t="s">
        <v>110</v>
      </c>
      <c r="S3" s="109" t="s">
        <v>81</v>
      </c>
    </row>
    <row r="4" spans="1:19" ht="19.5">
      <c r="A4" s="108"/>
      <c r="B4" s="108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8"/>
      <c r="I4" s="108"/>
      <c r="J4" s="108"/>
      <c r="K4" s="108"/>
      <c r="L4" s="108"/>
      <c r="M4" s="108"/>
      <c r="N4" s="103"/>
      <c r="O4" s="103"/>
      <c r="P4" s="106" t="s">
        <v>15</v>
      </c>
      <c r="Q4" s="107"/>
      <c r="R4" s="112"/>
      <c r="S4" s="110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99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01"/>
      <c r="P6" s="101"/>
      <c r="Q6" s="101"/>
      <c r="R6" s="101"/>
      <c r="S6" s="102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687008.5599999999</v>
      </c>
      <c r="S7" s="96">
        <f>SUM(S8:S24)</f>
        <v>21.069622337173346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</f>
        <v>663911.9999999999</v>
      </c>
      <c r="S9" s="90">
        <f aca="true" t="shared" si="1" ref="S9:S67">R9/M9*100</f>
        <v>7.011698520789642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v>0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v>3090</v>
      </c>
      <c r="S18" s="90">
        <f t="shared" si="1"/>
        <v>1.545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v>12009.56</v>
      </c>
      <c r="S19" s="90">
        <f t="shared" si="1"/>
        <v>7.535788463107168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v>5921</v>
      </c>
      <c r="S21" s="90">
        <f t="shared" si="1"/>
        <v>1.5171353532765357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0</v>
      </c>
      <c r="S22" s="90">
        <f t="shared" si="1"/>
        <v>0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0</v>
      </c>
      <c r="S25" s="82">
        <f t="shared" si="1"/>
        <v>0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0</v>
      </c>
      <c r="S26" s="83">
        <f t="shared" si="1"/>
        <v>0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</f>
        <v>39759346.69</v>
      </c>
      <c r="S29" s="82">
        <f t="shared" si="1"/>
        <v>50.01383992234558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3994421.22</v>
      </c>
      <c r="S30" s="83">
        <f t="shared" si="1"/>
        <v>50.20387637625057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</f>
        <v>1736136</v>
      </c>
      <c r="S31" s="87">
        <f t="shared" si="1"/>
        <v>44.342349245268565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</f>
        <v>2156448.22</v>
      </c>
      <c r="S32" s="87">
        <f t="shared" si="1"/>
        <v>58.27136001297053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</f>
        <v>101837</v>
      </c>
      <c r="S33" s="88">
        <f t="shared" si="1"/>
        <v>29.916862514688603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2552806.1100000003</v>
      </c>
      <c r="S34" s="83">
        <f t="shared" si="1"/>
        <v>46.673994229756616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</f>
        <v>600860.3500000001</v>
      </c>
      <c r="S35" s="87">
        <f t="shared" si="1"/>
        <v>33.39300362351059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50">
        <f>95028.5+188463.6+68400+157936.81+158389.75+145896+29600+29783+198012+97921.6+193183.5+70992+147900+44992.5+21677.5+14703+58116</f>
        <v>1720995.76</v>
      </c>
      <c r="S37" s="88">
        <f t="shared" si="1"/>
        <v>56.79704034216918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</f>
        <v>88000</v>
      </c>
      <c r="S38" s="87">
        <f t="shared" si="1"/>
        <v>20.60889929742389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0</v>
      </c>
      <c r="S40" s="83">
        <f t="shared" si="1"/>
        <v>0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v>0</v>
      </c>
      <c r="S41" s="87">
        <f t="shared" si="1"/>
        <v>0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v>0</v>
      </c>
      <c r="S42" s="87">
        <f t="shared" si="1"/>
        <v>0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v>0</v>
      </c>
      <c r="S43" s="87">
        <f t="shared" si="1"/>
        <v>0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644020.3400000001</v>
      </c>
      <c r="S44" s="83">
        <f t="shared" si="1"/>
        <v>30.33539048516251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</f>
        <v>625623.41</v>
      </c>
      <c r="S45" s="88">
        <f t="shared" si="1"/>
        <v>31.525493071302595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</f>
        <v>16403.64</v>
      </c>
      <c r="S46" s="87">
        <f t="shared" si="1"/>
        <v>13.923218605440733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</f>
        <v>1993.29</v>
      </c>
      <c r="S47" s="87">
        <f t="shared" si="1"/>
        <v>9.63640319071791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74535.07</v>
      </c>
      <c r="S48" s="83">
        <f t="shared" si="1"/>
        <v>54.80963166138439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</f>
        <v>74535.07</v>
      </c>
      <c r="S49" s="88">
        <f t="shared" si="1"/>
        <v>54.80963166138439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</f>
        <v>6733940.350000001</v>
      </c>
      <c r="S51" s="83">
        <f t="shared" si="1"/>
        <v>43.32597941129162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0</v>
      </c>
      <c r="S52" s="83">
        <f t="shared" si="1"/>
        <v>0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15884195.69</v>
      </c>
      <c r="S53" s="83">
        <f t="shared" si="1"/>
        <v>63.404141296407914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30">
        <f>1341065+264830+1439254.25+119395.75+507870+59340+35936.5+335196.18+472850.38</f>
        <v>4575738.0600000005</v>
      </c>
      <c r="S54" s="88">
        <f t="shared" si="1"/>
        <v>63.269839465715364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32422.769999999997</v>
      </c>
      <c r="S56" s="83">
        <f t="shared" si="1"/>
        <v>4.608780383795309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v>12823.97</v>
      </c>
      <c r="S57" s="83">
        <f t="shared" si="1"/>
        <v>2.124932891466446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</f>
        <v>19598.8</v>
      </c>
      <c r="S58" s="83">
        <f t="shared" si="1"/>
        <v>19.5988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</f>
        <v>303393.41</v>
      </c>
      <c r="S59" s="83">
        <f t="shared" si="1"/>
        <v>36.93801437667512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2721867</v>
      </c>
      <c r="S63" s="91">
        <f t="shared" si="1"/>
        <v>27.21867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</f>
        <v>726709.2</v>
      </c>
      <c r="S64" s="87">
        <f t="shared" si="1"/>
        <v>36.33546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</f>
        <v>1119457.8</v>
      </c>
      <c r="S65" s="87">
        <f t="shared" si="1"/>
        <v>24.87684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</f>
        <v>875700</v>
      </c>
      <c r="S66" s="87">
        <f t="shared" si="1"/>
        <v>25.019999999999996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39759346.69</v>
      </c>
      <c r="S67" s="82">
        <f t="shared" si="1"/>
        <v>42.368392819789676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2016-05-26T11:12:51Z</cp:lastPrinted>
  <dcterms:created xsi:type="dcterms:W3CDTF">2014-01-17T10:52:16Z</dcterms:created>
  <dcterms:modified xsi:type="dcterms:W3CDTF">2016-06-09T09:09:33Z</dcterms:modified>
  <cp:category/>
  <cp:version/>
  <cp:contentType/>
  <cp:contentStatus/>
</cp:coreProperties>
</file>